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январь\12-18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L17" i="1" s="1"/>
  <c r="L47" i="1" s="1"/>
  <c r="J13" i="1"/>
  <c r="J47" i="1" s="1"/>
  <c r="I13" i="1"/>
  <c r="I47" i="1" s="1"/>
  <c r="H13" i="1"/>
  <c r="H47" i="1" s="1"/>
  <c r="G13" i="1"/>
  <c r="G47" i="1" s="1"/>
  <c r="F13" i="1"/>
  <c r="F47" i="1" s="1"/>
</calcChain>
</file>

<file path=xl/sharedStrings.xml><?xml version="1.0" encoding="utf-8"?>
<sst xmlns="http://schemas.openxmlformats.org/spreadsheetml/2006/main" count="111" uniqueCount="84">
  <si>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</si>
  <si>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</si>
  <si>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</si>
  <si>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</si>
  <si>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</si>
  <si>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</si>
  <si>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</si>
  <si>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</si>
  <si>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</si>
  <si>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12 лет и старше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</si>
  <si>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</si>
  <si>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</si>
  <si>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</si>
  <si>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</si>
  <si>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</si>
  <si>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</si>
  <si>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</si>
  <si>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</si>
  <si>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</si>
  <si>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</si>
  <si>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</si>
  <si>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</si>
  <si>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</si>
  <si>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</si>
  <si>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</si>
  <si>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</si>
  <si>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</si>
  <si>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</si>
  <si>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жидкая молочная гречневая</t>
  </si>
  <si>
    <t>54-20к-2020</t>
  </si>
  <si>
    <t>хол.закуска</t>
  </si>
  <si>
    <t>огурец в нарезке</t>
  </si>
  <si>
    <t>54-2з-2020</t>
  </si>
  <si>
    <t>гор.напиток</t>
  </si>
  <si>
    <t>чай черный байховый с молоком и сахаром</t>
  </si>
  <si>
    <t>54-6гн-2020</t>
  </si>
  <si>
    <t>сыр</t>
  </si>
  <si>
    <t>сыр твердых сортов в нарезке</t>
  </si>
  <si>
    <t>54-1з-2020</t>
  </si>
  <si>
    <t>хлеб бел.</t>
  </si>
  <si>
    <t xml:space="preserve">хлеб пшеничный </t>
  </si>
  <si>
    <t>пром.производства</t>
  </si>
  <si>
    <t>хлеб черн.</t>
  </si>
  <si>
    <t>хлеб ржаной</t>
  </si>
  <si>
    <t>масло сл.</t>
  </si>
  <si>
    <t>масло сливочное (порциями)</t>
  </si>
  <si>
    <t>54-19з-2020</t>
  </si>
  <si>
    <t>итого</t>
  </si>
  <si>
    <t>Завтрак 2</t>
  </si>
  <si>
    <t>фрукты</t>
  </si>
  <si>
    <t>яблоко свежее</t>
  </si>
  <si>
    <t>Обед</t>
  </si>
  <si>
    <t>закуска</t>
  </si>
  <si>
    <t>винегрет с растительным маслом</t>
  </si>
  <si>
    <t>54-16,з-2020</t>
  </si>
  <si>
    <t>1 блюдо</t>
  </si>
  <si>
    <t>суп крестьянский с рисом</t>
  </si>
  <si>
    <t>54-11с-2020</t>
  </si>
  <si>
    <t>2 блюдо</t>
  </si>
  <si>
    <t>бефстроганов из отварной говядины</t>
  </si>
  <si>
    <t>54-1м-2020</t>
  </si>
  <si>
    <t>гарнир</t>
  </si>
  <si>
    <t>каша перловая рассыпчатая</t>
  </si>
  <si>
    <t>54-5г-2020</t>
  </si>
  <si>
    <t>напиток</t>
  </si>
  <si>
    <t>компот из яблок</t>
  </si>
  <si>
    <t>54-4хн-2020</t>
  </si>
  <si>
    <t>хлеб пшеничный</t>
  </si>
  <si>
    <t>Полдник</t>
  </si>
  <si>
    <t>булочное</t>
  </si>
  <si>
    <t>вафли</t>
  </si>
  <si>
    <t>кисломол.</t>
  </si>
  <si>
    <t>снежок 2/5%</t>
  </si>
  <si>
    <t>банан</t>
  </si>
  <si>
    <t>Ужин</t>
  </si>
  <si>
    <t>кнели рыбные припущенные в молоке</t>
  </si>
  <si>
    <t>ТК№334,Перевалов</t>
  </si>
  <si>
    <t>картофельное пюре</t>
  </si>
  <si>
    <t>ТК№429,Перевалов</t>
  </si>
  <si>
    <t>кофейный напиток с молоком</t>
  </si>
  <si>
    <t>ТК№501,Перевалов</t>
  </si>
  <si>
    <t>Ужин 2</t>
  </si>
  <si>
    <t>сок виноградный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</si>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</sst>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0" fillId="2" borderId="1" xfId="0" applyFill="1" applyBorder="1" applyProtection="1"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" fillId="5" borderId="17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18" xfId="0" applyFont="1" applyFill="1" applyBorder="1" applyAlignment="1">
      <alignment vertical="top" wrapText="1"/>
    </xf>
    <xf numFmtId="0" fontId="1" fillId="5" borderId="18" xfId="0" applyFont="1" applyFill="1" applyBorder="1" applyAlignment="1">
      <alignment horizontal="center" vertical="top" wrapText="1"/>
    </xf>
    <xf numFmtId="0" fontId="1" fillId="5" borderId="21" xfId="0" applyFont="1" applyFill="1" applyBorder="1" applyAlignment="1">
      <alignment horizontal="center" vertical="top" wrapText="1"/>
    </xf>
    <xf numFmtId="0" fontId="1" fillId="5" borderId="2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19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H3" sqref="H3"/>
    </sheetView>
  </sheetViews>
  <sheetFormatPr defaultRowHeight="14.4" x14ac:dyDescent="0.3"/>
  <sheetData>
    <row r="1" spans="1:12" s="2" customFormat="1" ht="18" customHeight="1" x14ac:dyDescent="0.3">
      <c r="A1" s="1" t="s">
        <v>0</v>
      </c>
      <c r="C1" s="49" t="s">
        <v>1</v>
      </c>
      <c r="D1" s="50"/>
      <c r="E1" s="50"/>
      <c r="F1" s="3" t="s">
        <v>2</v>
      </c>
      <c r="G1" s="2" t="s">
        <v>3</v>
      </c>
      <c r="H1" s="51" t="s">
        <v>4</v>
      </c>
      <c r="I1" s="51"/>
      <c r="J1" s="51"/>
      <c r="K1" s="51"/>
    </row>
    <row r="2" spans="1:12" s="2" customFormat="1" ht="18" customHeight="1" x14ac:dyDescent="0.25">
      <c r="A2" s="4" t="s">
        <v>5</v>
      </c>
      <c r="D2" s="1"/>
      <c r="G2" s="2" t="s">
        <v>6</v>
      </c>
      <c r="H2" s="51" t="s">
        <v>7</v>
      </c>
      <c r="I2" s="51"/>
      <c r="J2" s="51"/>
      <c r="K2" s="51"/>
    </row>
    <row r="3" spans="1:12" s="2" customFormat="1" ht="18" customHeight="1" x14ac:dyDescent="0.25">
      <c r="A3" s="5" t="s">
        <v>8</v>
      </c>
      <c r="D3" s="6"/>
      <c r="E3" s="7" t="s">
        <v>9</v>
      </c>
      <c r="G3" s="2" t="s">
        <v>10</v>
      </c>
      <c r="H3" s="8">
        <v>21</v>
      </c>
      <c r="I3" s="8">
        <v>1</v>
      </c>
      <c r="J3" s="9">
        <v>2024</v>
      </c>
      <c r="K3" s="1"/>
    </row>
    <row r="4" spans="1:12" s="2" customFormat="1" ht="18" customHeight="1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18" customHeight="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79.2" x14ac:dyDescent="0.3">
      <c r="A6" s="15">
        <v>2</v>
      </c>
      <c r="B6" s="16">
        <v>7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7.1</v>
      </c>
      <c r="H6" s="20">
        <v>6.5</v>
      </c>
      <c r="I6" s="20">
        <v>27.7</v>
      </c>
      <c r="J6" s="20">
        <v>197.2</v>
      </c>
      <c r="K6" s="21" t="s">
        <v>29</v>
      </c>
      <c r="L6" s="20">
        <v>20</v>
      </c>
    </row>
    <row r="7" spans="1:12" s="2" customFormat="1" ht="26.4" x14ac:dyDescent="0.3">
      <c r="A7" s="22"/>
      <c r="B7" s="23"/>
      <c r="C7" s="24"/>
      <c r="D7" s="25" t="s">
        <v>30</v>
      </c>
      <c r="E7" s="26" t="s">
        <v>31</v>
      </c>
      <c r="F7" s="27">
        <v>125</v>
      </c>
      <c r="G7" s="27">
        <v>1.04</v>
      </c>
      <c r="H7" s="27">
        <v>0</v>
      </c>
      <c r="I7" s="27">
        <v>3.75</v>
      </c>
      <c r="J7" s="27">
        <v>18.96</v>
      </c>
      <c r="K7" s="28" t="s">
        <v>32</v>
      </c>
      <c r="L7" s="27">
        <v>9.8000000000000007</v>
      </c>
    </row>
    <row r="8" spans="1:12" s="2" customFormat="1" ht="92.4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1.5</v>
      </c>
      <c r="H8" s="27">
        <v>1.4</v>
      </c>
      <c r="I8" s="27">
        <v>8.6</v>
      </c>
      <c r="J8" s="27">
        <v>52.9</v>
      </c>
      <c r="K8" s="28" t="s">
        <v>35</v>
      </c>
      <c r="L8" s="27">
        <v>1</v>
      </c>
    </row>
    <row r="9" spans="1:12" s="2" customFormat="1" ht="52.8" x14ac:dyDescent="0.3">
      <c r="A9" s="22"/>
      <c r="B9" s="23"/>
      <c r="C9" s="24"/>
      <c r="D9" s="29" t="s">
        <v>36</v>
      </c>
      <c r="E9" s="26" t="s">
        <v>37</v>
      </c>
      <c r="F9" s="27">
        <v>15</v>
      </c>
      <c r="G9" s="27">
        <v>3.51</v>
      </c>
      <c r="H9" s="27">
        <v>4.5</v>
      </c>
      <c r="I9" s="27">
        <v>0</v>
      </c>
      <c r="J9" s="27">
        <v>54.5</v>
      </c>
      <c r="K9" s="28" t="s">
        <v>38</v>
      </c>
      <c r="L9" s="27">
        <v>3.78</v>
      </c>
    </row>
    <row r="10" spans="1:12" s="2" customFormat="1" ht="39.6" x14ac:dyDescent="0.3">
      <c r="A10" s="22"/>
      <c r="B10" s="23"/>
      <c r="C10" s="24"/>
      <c r="D10" s="29" t="s">
        <v>39</v>
      </c>
      <c r="E10" s="26" t="s">
        <v>40</v>
      </c>
      <c r="F10" s="27">
        <v>70</v>
      </c>
      <c r="G10" s="27">
        <v>3.4</v>
      </c>
      <c r="H10" s="27">
        <v>3.29</v>
      </c>
      <c r="I10" s="27">
        <v>30.65</v>
      </c>
      <c r="J10" s="27">
        <v>156.80000000000001</v>
      </c>
      <c r="K10" s="28" t="s">
        <v>41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42</v>
      </c>
      <c r="E11" s="26" t="s">
        <v>43</v>
      </c>
      <c r="F11" s="27">
        <v>40</v>
      </c>
      <c r="G11" s="27">
        <v>1.56</v>
      </c>
      <c r="H11" s="27">
        <v>1.1200000000000001</v>
      </c>
      <c r="I11" s="27">
        <v>14.64</v>
      </c>
      <c r="J11" s="27">
        <v>79.2</v>
      </c>
      <c r="K11" s="28" t="s">
        <v>41</v>
      </c>
      <c r="L11" s="27">
        <v>7.5</v>
      </c>
    </row>
    <row r="12" spans="1:12" s="2" customFormat="1" ht="66" x14ac:dyDescent="0.3">
      <c r="A12" s="22"/>
      <c r="B12" s="23"/>
      <c r="C12" s="24"/>
      <c r="D12" s="25" t="s">
        <v>44</v>
      </c>
      <c r="E12" s="26" t="s">
        <v>45</v>
      </c>
      <c r="F12" s="27">
        <v>10</v>
      </c>
      <c r="G12" s="27">
        <v>0.1</v>
      </c>
      <c r="H12" s="27">
        <v>8.3000000000000007</v>
      </c>
      <c r="I12" s="27">
        <v>0.1</v>
      </c>
      <c r="J12" s="27">
        <v>74.900000000000006</v>
      </c>
      <c r="K12" s="28" t="s">
        <v>46</v>
      </c>
      <c r="L12" s="27">
        <v>9.91</v>
      </c>
    </row>
    <row r="13" spans="1:12" s="2" customFormat="1" x14ac:dyDescent="0.3">
      <c r="A13" s="30"/>
      <c r="B13" s="31"/>
      <c r="C13" s="32"/>
      <c r="D13" s="33" t="s">
        <v>47</v>
      </c>
      <c r="E13" s="34"/>
      <c r="F13" s="35">
        <f>SUM(F6:F12)</f>
        <v>660</v>
      </c>
      <c r="G13" s="35">
        <f t="shared" ref="G13:J13" si="0">SUM(G6:G12)</f>
        <v>18.21</v>
      </c>
      <c r="H13" s="35">
        <f t="shared" si="0"/>
        <v>25.110000000000003</v>
      </c>
      <c r="I13" s="35">
        <f t="shared" si="0"/>
        <v>85.439999999999984</v>
      </c>
      <c r="J13" s="35">
        <f t="shared" si="0"/>
        <v>634.46</v>
      </c>
      <c r="K13" s="36"/>
      <c r="L13" s="35">
        <f t="shared" ref="L13" si="1">SUM(L6:L12)</f>
        <v>54.59</v>
      </c>
    </row>
    <row r="14" spans="1:12" s="2" customFormat="1" ht="39.6" x14ac:dyDescent="0.3">
      <c r="A14" s="37">
        <f>A6</f>
        <v>2</v>
      </c>
      <c r="B14" s="38">
        <f>B6</f>
        <v>7</v>
      </c>
      <c r="C14" s="39" t="s">
        <v>48</v>
      </c>
      <c r="D14" s="40" t="s">
        <v>49</v>
      </c>
      <c r="E14" s="26" t="s">
        <v>50</v>
      </c>
      <c r="F14" s="27">
        <v>100</v>
      </c>
      <c r="G14" s="27">
        <v>0.4</v>
      </c>
      <c r="H14" s="27">
        <v>0.4</v>
      </c>
      <c r="I14" s="27">
        <v>8.9</v>
      </c>
      <c r="J14" s="27">
        <v>40.299999999999997</v>
      </c>
      <c r="K14" s="28" t="s">
        <v>41</v>
      </c>
      <c r="L14" s="27">
        <v>18.41</v>
      </c>
    </row>
    <row r="15" spans="1:12" s="2" customFormat="1" x14ac:dyDescent="0.3">
      <c r="A15" s="22"/>
      <c r="B15" s="23"/>
      <c r="C15" s="24"/>
      <c r="D15" s="41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41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0"/>
      <c r="B17" s="31"/>
      <c r="C17" s="32"/>
      <c r="D17" s="33" t="s">
        <v>47</v>
      </c>
      <c r="E17" s="34"/>
      <c r="F17" s="35">
        <f>SUM(F14:F16)</f>
        <v>100</v>
      </c>
      <c r="G17" s="35">
        <f t="shared" ref="G17:J17" si="2">SUM(G14:G16)</f>
        <v>0.4</v>
      </c>
      <c r="H17" s="35">
        <f t="shared" si="2"/>
        <v>0.4</v>
      </c>
      <c r="I17" s="35">
        <f t="shared" si="2"/>
        <v>8.9</v>
      </c>
      <c r="J17" s="35">
        <f t="shared" si="2"/>
        <v>40.299999999999997</v>
      </c>
      <c r="K17" s="36"/>
      <c r="L17" s="35">
        <f>L13+L14</f>
        <v>73</v>
      </c>
    </row>
    <row r="18" spans="1:12" s="2" customFormat="1" ht="66" x14ac:dyDescent="0.3">
      <c r="A18" s="37">
        <f>A6</f>
        <v>2</v>
      </c>
      <c r="B18" s="38">
        <f>B6</f>
        <v>7</v>
      </c>
      <c r="C18" s="39" t="s">
        <v>51</v>
      </c>
      <c r="D18" s="29" t="s">
        <v>52</v>
      </c>
      <c r="E18" s="26" t="s">
        <v>53</v>
      </c>
      <c r="F18" s="27">
        <v>100</v>
      </c>
      <c r="G18" s="27">
        <v>1.25</v>
      </c>
      <c r="H18" s="27">
        <v>8.9</v>
      </c>
      <c r="I18" s="27">
        <v>7.5</v>
      </c>
      <c r="J18" s="27">
        <v>114.7</v>
      </c>
      <c r="K18" s="28" t="s">
        <v>54</v>
      </c>
      <c r="L18" s="27">
        <v>13.12</v>
      </c>
    </row>
    <row r="19" spans="1:12" s="2" customFormat="1" ht="52.8" x14ac:dyDescent="0.3">
      <c r="A19" s="22"/>
      <c r="B19" s="23"/>
      <c r="C19" s="24"/>
      <c r="D19" s="29" t="s">
        <v>55</v>
      </c>
      <c r="E19" s="26" t="s">
        <v>56</v>
      </c>
      <c r="F19" s="27">
        <v>250</v>
      </c>
      <c r="G19" s="27">
        <v>2.23</v>
      </c>
      <c r="H19" s="27">
        <v>6.13</v>
      </c>
      <c r="I19" s="27">
        <v>14.9</v>
      </c>
      <c r="J19" s="27">
        <v>123.65</v>
      </c>
      <c r="K19" s="28" t="s">
        <v>57</v>
      </c>
      <c r="L19" s="27">
        <v>7.13</v>
      </c>
    </row>
    <row r="20" spans="1:12" s="2" customFormat="1" ht="66" x14ac:dyDescent="0.3">
      <c r="A20" s="22"/>
      <c r="B20" s="23"/>
      <c r="C20" s="24"/>
      <c r="D20" s="29" t="s">
        <v>58</v>
      </c>
      <c r="E20" s="26" t="s">
        <v>59</v>
      </c>
      <c r="F20" s="27">
        <v>110</v>
      </c>
      <c r="G20" s="27">
        <v>16.72</v>
      </c>
      <c r="H20" s="27">
        <v>14.41</v>
      </c>
      <c r="I20" s="27">
        <v>2.75</v>
      </c>
      <c r="J20" s="27">
        <v>207.24</v>
      </c>
      <c r="K20" s="28" t="s">
        <v>60</v>
      </c>
      <c r="L20" s="27">
        <v>52.1</v>
      </c>
    </row>
    <row r="21" spans="1:12" s="2" customFormat="1" ht="66" x14ac:dyDescent="0.3">
      <c r="A21" s="22"/>
      <c r="B21" s="23"/>
      <c r="C21" s="24"/>
      <c r="D21" s="29" t="s">
        <v>61</v>
      </c>
      <c r="E21" s="26" t="s">
        <v>62</v>
      </c>
      <c r="F21" s="27">
        <v>180</v>
      </c>
      <c r="G21" s="27">
        <v>5.32</v>
      </c>
      <c r="H21" s="27">
        <v>7.11</v>
      </c>
      <c r="I21" s="27">
        <v>40.32</v>
      </c>
      <c r="J21" s="27">
        <v>246.33</v>
      </c>
      <c r="K21" s="28" t="s">
        <v>63</v>
      </c>
      <c r="L21" s="27">
        <v>12.52</v>
      </c>
    </row>
    <row r="22" spans="1:12" s="2" customFormat="1" ht="26.4" x14ac:dyDescent="0.3">
      <c r="A22" s="22"/>
      <c r="B22" s="23"/>
      <c r="C22" s="24"/>
      <c r="D22" s="29" t="s">
        <v>64</v>
      </c>
      <c r="E22" s="26" t="s">
        <v>65</v>
      </c>
      <c r="F22" s="27">
        <v>180</v>
      </c>
      <c r="G22" s="27">
        <v>0.18</v>
      </c>
      <c r="H22" s="27">
        <v>0.09</v>
      </c>
      <c r="I22" s="27">
        <v>9.18</v>
      </c>
      <c r="J22" s="27">
        <v>38.25</v>
      </c>
      <c r="K22" s="28" t="s">
        <v>66</v>
      </c>
      <c r="L22" s="27">
        <v>14.56</v>
      </c>
    </row>
    <row r="23" spans="1:12" s="2" customFormat="1" ht="39.6" x14ac:dyDescent="0.3">
      <c r="A23" s="22"/>
      <c r="B23" s="23"/>
      <c r="C23" s="24"/>
      <c r="D23" s="29" t="s">
        <v>39</v>
      </c>
      <c r="E23" s="26" t="s">
        <v>67</v>
      </c>
      <c r="F23" s="27">
        <v>90</v>
      </c>
      <c r="G23" s="27">
        <v>4.3600000000000003</v>
      </c>
      <c r="H23" s="27">
        <v>4.2300000000000004</v>
      </c>
      <c r="I23" s="27">
        <v>39.39</v>
      </c>
      <c r="J23" s="27">
        <v>201.6</v>
      </c>
      <c r="K23" s="28" t="s">
        <v>41</v>
      </c>
      <c r="L23" s="27">
        <v>4.32</v>
      </c>
    </row>
    <row r="24" spans="1:12" s="2" customFormat="1" ht="39.6" x14ac:dyDescent="0.3">
      <c r="A24" s="22"/>
      <c r="B24" s="23"/>
      <c r="C24" s="24"/>
      <c r="D24" s="29" t="s">
        <v>42</v>
      </c>
      <c r="E24" s="26" t="s">
        <v>43</v>
      </c>
      <c r="F24" s="27">
        <v>30</v>
      </c>
      <c r="G24" s="27">
        <v>1.17</v>
      </c>
      <c r="H24" s="27">
        <v>0.84</v>
      </c>
      <c r="I24" s="27">
        <v>10.98</v>
      </c>
      <c r="J24" s="27">
        <v>59.4</v>
      </c>
      <c r="K24" s="28" t="s">
        <v>41</v>
      </c>
      <c r="L24" s="27">
        <v>3.25</v>
      </c>
    </row>
    <row r="25" spans="1:12" s="2" customFormat="1" x14ac:dyDescent="0.3">
      <c r="A25" s="22"/>
      <c r="B25" s="23"/>
      <c r="C25" s="24"/>
      <c r="D25" s="41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41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0"/>
      <c r="B27" s="31"/>
      <c r="C27" s="32"/>
      <c r="D27" s="33" t="s">
        <v>47</v>
      </c>
      <c r="E27" s="34"/>
      <c r="F27" s="35">
        <f>SUM(F18:F26)</f>
        <v>940</v>
      </c>
      <c r="G27" s="35">
        <f t="shared" ref="G27:J27" si="3">SUM(G18:G26)</f>
        <v>31.229999999999997</v>
      </c>
      <c r="H27" s="35">
        <f t="shared" si="3"/>
        <v>41.710000000000008</v>
      </c>
      <c r="I27" s="35">
        <f t="shared" si="3"/>
        <v>125.02000000000001</v>
      </c>
      <c r="J27" s="35">
        <f t="shared" si="3"/>
        <v>991.17000000000007</v>
      </c>
      <c r="K27" s="36"/>
      <c r="L27" s="35">
        <f>L18+L19+L20+L21+L22+L23+L24</f>
        <v>107</v>
      </c>
    </row>
    <row r="28" spans="1:12" s="2" customFormat="1" ht="39.6" x14ac:dyDescent="0.3">
      <c r="A28" s="37">
        <f>A6</f>
        <v>2</v>
      </c>
      <c r="B28" s="38">
        <f>B6</f>
        <v>7</v>
      </c>
      <c r="C28" s="39" t="s">
        <v>68</v>
      </c>
      <c r="D28" s="40" t="s">
        <v>69</v>
      </c>
      <c r="E28" s="26" t="s">
        <v>70</v>
      </c>
      <c r="F28" s="27">
        <v>30</v>
      </c>
      <c r="G28" s="27">
        <v>1.17</v>
      </c>
      <c r="H28" s="27">
        <v>4.5</v>
      </c>
      <c r="I28" s="27">
        <v>18.75</v>
      </c>
      <c r="J28" s="27">
        <v>162.6</v>
      </c>
      <c r="K28" s="28" t="s">
        <v>41</v>
      </c>
      <c r="L28" s="27">
        <v>45.06</v>
      </c>
    </row>
    <row r="29" spans="1:12" s="2" customFormat="1" ht="39.6" x14ac:dyDescent="0.3">
      <c r="A29" s="22"/>
      <c r="B29" s="23"/>
      <c r="C29" s="24"/>
      <c r="D29" s="40" t="s">
        <v>71</v>
      </c>
      <c r="E29" s="26" t="s">
        <v>72</v>
      </c>
      <c r="F29" s="27">
        <v>220</v>
      </c>
      <c r="G29" s="27">
        <v>5.94</v>
      </c>
      <c r="H29" s="27">
        <v>5.5</v>
      </c>
      <c r="I29" s="27">
        <v>23.76</v>
      </c>
      <c r="J29" s="27">
        <v>168.3</v>
      </c>
      <c r="K29" s="28" t="s">
        <v>41</v>
      </c>
      <c r="L29" s="27">
        <v>6.86</v>
      </c>
    </row>
    <row r="30" spans="1:12" s="2" customFormat="1" ht="39.6" x14ac:dyDescent="0.3">
      <c r="A30" s="22"/>
      <c r="B30" s="23"/>
      <c r="C30" s="24"/>
      <c r="D30" s="25" t="s">
        <v>49</v>
      </c>
      <c r="E30" s="26" t="s">
        <v>73</v>
      </c>
      <c r="F30" s="27">
        <v>100</v>
      </c>
      <c r="G30" s="27">
        <v>1.0900000000000001</v>
      </c>
      <c r="H30" s="27">
        <v>0.33</v>
      </c>
      <c r="I30" s="27">
        <v>22.38</v>
      </c>
      <c r="J30" s="27">
        <v>93.23</v>
      </c>
      <c r="K30" s="28" t="s">
        <v>41</v>
      </c>
      <c r="L30" s="27"/>
    </row>
    <row r="31" spans="1:12" s="2" customFormat="1" x14ac:dyDescent="0.3">
      <c r="A31" s="22"/>
      <c r="B31" s="23"/>
      <c r="C31" s="24"/>
      <c r="D31" s="41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0"/>
      <c r="B32" s="31"/>
      <c r="C32" s="32"/>
      <c r="D32" s="33" t="s">
        <v>47</v>
      </c>
      <c r="E32" s="34"/>
      <c r="F32" s="35">
        <f>SUM(F28:F31)</f>
        <v>350</v>
      </c>
      <c r="G32" s="35">
        <f t="shared" ref="G32:J32" si="4">SUM(G28:G31)</f>
        <v>8.2000000000000011</v>
      </c>
      <c r="H32" s="35">
        <f t="shared" si="4"/>
        <v>10.33</v>
      </c>
      <c r="I32" s="35">
        <f t="shared" si="4"/>
        <v>64.89</v>
      </c>
      <c r="J32" s="35">
        <f t="shared" si="4"/>
        <v>424.13</v>
      </c>
      <c r="K32" s="36"/>
      <c r="L32" s="35">
        <f>L28+L29</f>
        <v>51.92</v>
      </c>
    </row>
    <row r="33" spans="1:12" s="2" customFormat="1" ht="66" x14ac:dyDescent="0.3">
      <c r="A33" s="37">
        <f>A6</f>
        <v>2</v>
      </c>
      <c r="B33" s="38">
        <f>B6</f>
        <v>7</v>
      </c>
      <c r="C33" s="39" t="s">
        <v>74</v>
      </c>
      <c r="D33" s="29" t="s">
        <v>27</v>
      </c>
      <c r="E33" s="26" t="s">
        <v>75</v>
      </c>
      <c r="F33" s="27">
        <v>120</v>
      </c>
      <c r="G33" s="27">
        <v>16.32</v>
      </c>
      <c r="H33" s="27">
        <v>1.68</v>
      </c>
      <c r="I33" s="27">
        <v>6.6</v>
      </c>
      <c r="J33" s="27">
        <v>106.8</v>
      </c>
      <c r="K33" s="28" t="s">
        <v>76</v>
      </c>
      <c r="L33" s="27">
        <v>52.64</v>
      </c>
    </row>
    <row r="34" spans="1:12" s="2" customFormat="1" ht="39.6" x14ac:dyDescent="0.3">
      <c r="A34" s="22"/>
      <c r="B34" s="23"/>
      <c r="C34" s="24"/>
      <c r="D34" s="29" t="s">
        <v>61</v>
      </c>
      <c r="E34" s="26" t="s">
        <v>77</v>
      </c>
      <c r="F34" s="27">
        <v>190</v>
      </c>
      <c r="G34" s="27">
        <v>3.99</v>
      </c>
      <c r="H34" s="27">
        <v>8.36</v>
      </c>
      <c r="I34" s="27">
        <v>20.71</v>
      </c>
      <c r="J34" s="27">
        <v>174.8</v>
      </c>
      <c r="K34" s="28" t="s">
        <v>78</v>
      </c>
      <c r="L34" s="27">
        <v>19.34</v>
      </c>
    </row>
    <row r="35" spans="1:12" s="2" customFormat="1" ht="66" x14ac:dyDescent="0.3">
      <c r="A35" s="22"/>
      <c r="B35" s="23"/>
      <c r="C35" s="24"/>
      <c r="D35" s="29" t="s">
        <v>64</v>
      </c>
      <c r="E35" s="26" t="s">
        <v>79</v>
      </c>
      <c r="F35" s="27">
        <v>200</v>
      </c>
      <c r="G35" s="27">
        <v>3.2</v>
      </c>
      <c r="H35" s="27">
        <v>2.7</v>
      </c>
      <c r="I35" s="27">
        <v>15.9</v>
      </c>
      <c r="J35" s="27">
        <v>79</v>
      </c>
      <c r="K35" s="28" t="s">
        <v>80</v>
      </c>
      <c r="L35" s="27">
        <v>18.7</v>
      </c>
    </row>
    <row r="36" spans="1:12" s="2" customFormat="1" ht="39.6" x14ac:dyDescent="0.3">
      <c r="A36" s="22"/>
      <c r="B36" s="23"/>
      <c r="C36" s="24"/>
      <c r="D36" s="29" t="s">
        <v>39</v>
      </c>
      <c r="E36" s="26" t="s">
        <v>67</v>
      </c>
      <c r="F36" s="27">
        <v>40</v>
      </c>
      <c r="G36" s="27">
        <v>1.94</v>
      </c>
      <c r="H36" s="27">
        <v>1.88</v>
      </c>
      <c r="I36" s="27">
        <v>17.510000000000002</v>
      </c>
      <c r="J36" s="27">
        <v>89.6</v>
      </c>
      <c r="K36" s="28" t="s">
        <v>41</v>
      </c>
      <c r="L36" s="27">
        <v>3.78</v>
      </c>
    </row>
    <row r="37" spans="1:12" s="2" customFormat="1" ht="39.6" x14ac:dyDescent="0.3">
      <c r="A37" s="22"/>
      <c r="B37" s="23"/>
      <c r="C37" s="24"/>
      <c r="D37" s="29" t="s">
        <v>42</v>
      </c>
      <c r="E37" s="26" t="s">
        <v>43</v>
      </c>
      <c r="F37" s="27">
        <v>50</v>
      </c>
      <c r="G37" s="27">
        <v>1.95</v>
      </c>
      <c r="H37" s="27">
        <v>1.4</v>
      </c>
      <c r="I37" s="27">
        <v>18.3</v>
      </c>
      <c r="J37" s="27">
        <v>99</v>
      </c>
      <c r="K37" s="28" t="s">
        <v>41</v>
      </c>
      <c r="L37" s="27">
        <v>2.6</v>
      </c>
    </row>
    <row r="38" spans="1:12" s="2" customFormat="1" x14ac:dyDescent="0.3">
      <c r="A38" s="22"/>
      <c r="B38" s="23"/>
      <c r="C38" s="24"/>
      <c r="D38" s="41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0"/>
      <c r="B39" s="31"/>
      <c r="C39" s="32"/>
      <c r="D39" s="33" t="s">
        <v>47</v>
      </c>
      <c r="E39" s="34"/>
      <c r="F39" s="35">
        <f>SUM(F33:F38)</f>
        <v>600</v>
      </c>
      <c r="G39" s="35">
        <f t="shared" ref="G39:J39" si="5">SUM(G33:G38)</f>
        <v>27.400000000000002</v>
      </c>
      <c r="H39" s="35">
        <f t="shared" si="5"/>
        <v>16.019999999999996</v>
      </c>
      <c r="I39" s="35">
        <f t="shared" si="5"/>
        <v>79.02</v>
      </c>
      <c r="J39" s="35">
        <f t="shared" si="5"/>
        <v>549.20000000000005</v>
      </c>
      <c r="K39" s="36"/>
      <c r="L39" s="35">
        <f>L33+L34+L35+L36+L37</f>
        <v>97.06</v>
      </c>
    </row>
    <row r="40" spans="1:12" s="2" customFormat="1" ht="39.6" x14ac:dyDescent="0.3">
      <c r="A40" s="37">
        <f>A6</f>
        <v>2</v>
      </c>
      <c r="B40" s="38">
        <f>B6</f>
        <v>7</v>
      </c>
      <c r="C40" s="39" t="s">
        <v>81</v>
      </c>
      <c r="D40" s="40" t="s">
        <v>64</v>
      </c>
      <c r="E40" s="26" t="s">
        <v>82</v>
      </c>
      <c r="F40" s="27">
        <v>200</v>
      </c>
      <c r="G40" s="27">
        <v>0.6</v>
      </c>
      <c r="H40" s="27">
        <v>0.4</v>
      </c>
      <c r="I40" s="27">
        <v>32.6</v>
      </c>
      <c r="J40" s="27">
        <v>136.4</v>
      </c>
      <c r="K40" s="28" t="s">
        <v>41</v>
      </c>
      <c r="L40" s="27">
        <v>24.02</v>
      </c>
    </row>
    <row r="41" spans="1:12" s="2" customFormat="1" x14ac:dyDescent="0.3">
      <c r="A41" s="22"/>
      <c r="B41" s="23"/>
      <c r="C41" s="24"/>
      <c r="D41" s="40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0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0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41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41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0"/>
      <c r="B46" s="31"/>
      <c r="C46" s="32"/>
      <c r="D46" s="42" t="s">
        <v>47</v>
      </c>
      <c r="E46" s="34"/>
      <c r="F46" s="35">
        <f>SUM(F40:F45)</f>
        <v>200</v>
      </c>
      <c r="G46" s="35">
        <f t="shared" ref="G46:J46" si="6">SUM(G40:G45)</f>
        <v>0.6</v>
      </c>
      <c r="H46" s="35">
        <f t="shared" si="6"/>
        <v>0.4</v>
      </c>
      <c r="I46" s="35">
        <f t="shared" si="6"/>
        <v>32.6</v>
      </c>
      <c r="J46" s="35">
        <f t="shared" si="6"/>
        <v>136.4</v>
      </c>
      <c r="K46" s="36"/>
      <c r="L46" s="35">
        <f>L40</f>
        <v>24.02</v>
      </c>
    </row>
    <row r="47" spans="1:12" s="2" customFormat="1" ht="15" thickBot="1" x14ac:dyDescent="0.3">
      <c r="A47" s="43">
        <f>A6</f>
        <v>2</v>
      </c>
      <c r="B47" s="44">
        <f>B6</f>
        <v>7</v>
      </c>
      <c r="C47" s="52" t="s">
        <v>83</v>
      </c>
      <c r="D47" s="53"/>
      <c r="E47" s="45"/>
      <c r="F47" s="46">
        <f>F13+F17+F27+F32+F39+F46</f>
        <v>2850</v>
      </c>
      <c r="G47" s="46">
        <f t="shared" ref="G47:J47" si="7">G13+G17+G27+G32+G39+G46</f>
        <v>86.039999999999992</v>
      </c>
      <c r="H47" s="46">
        <f t="shared" si="7"/>
        <v>93.970000000000013</v>
      </c>
      <c r="I47" s="46">
        <f t="shared" si="7"/>
        <v>395.87</v>
      </c>
      <c r="J47" s="46">
        <f t="shared" si="7"/>
        <v>2775.6600000000003</v>
      </c>
      <c r="K47" s="47"/>
      <c r="L47" s="48">
        <f>L17+L27+L32+L39+L46</f>
        <v>353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2023-12-19T03:16:13Z</dcterms:created>
  <dcterms:modified xsi:type="dcterms:W3CDTF">2024-01-11T03:41:17Z</dcterms:modified>
</cp:coreProperties>
</file>